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yndawes/Dropbox/MDCC Tools/"/>
    </mc:Choice>
  </mc:AlternateContent>
  <xr:revisionPtr revIDLastSave="0" documentId="13_ncr:1_{9BC0C852-E83D-2447-8BF3-27324A68442D}" xr6:coauthVersionLast="47" xr6:coauthVersionMax="47" xr10:uidLastSave="{00000000-0000-0000-0000-000000000000}"/>
  <bookViews>
    <workbookView xWindow="1180" yWindow="1480" windowWidth="27240" windowHeight="15940" xr2:uid="{719B5DEA-4C1F-FF4D-8454-06F58B5EAAC8}"/>
  </bookViews>
  <sheets>
    <sheet name="Wound Tracker" sheetId="2" r:id="rId1"/>
    <sheet name="Wound Report" sheetId="3" r:id="rId2"/>
  </sheets>
  <definedNames>
    <definedName name="_xlnm._FilterDatabase" localSheetId="0" hidden="1">'Wound Tracker'!$B$2:$G$13</definedName>
    <definedName name="_xlnm.Print_Area" localSheetId="1">'Wound Report'!$E$1:$K$93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C25" i="3"/>
  <c r="C17" i="3"/>
  <c r="C24" i="3"/>
  <c r="C23" i="3"/>
  <c r="C20" i="3"/>
  <c r="C19" i="3"/>
  <c r="C18" i="3"/>
  <c r="C15" i="3"/>
  <c r="C14" i="3"/>
  <c r="C13" i="3"/>
  <c r="C7" i="3"/>
  <c r="C10" i="3"/>
  <c r="C9" i="3"/>
  <c r="C12" i="3"/>
  <c r="C6" i="3"/>
  <c r="C5" i="3"/>
  <c r="C4" i="3"/>
  <c r="C3" i="3"/>
</calcChain>
</file>

<file path=xl/sharedStrings.xml><?xml version="1.0" encoding="utf-8"?>
<sst xmlns="http://schemas.openxmlformats.org/spreadsheetml/2006/main" count="37" uniqueCount="32">
  <si>
    <t>Name</t>
  </si>
  <si>
    <t xml:space="preserve">Yes </t>
  </si>
  <si>
    <t>No</t>
  </si>
  <si>
    <t>In Home</t>
  </si>
  <si>
    <t>Outside of home</t>
  </si>
  <si>
    <t>Where acquired</t>
  </si>
  <si>
    <t>Skin Tear</t>
  </si>
  <si>
    <t>Pressure Ulcer</t>
  </si>
  <si>
    <t>Moisture Lesion</t>
  </si>
  <si>
    <t>Other</t>
  </si>
  <si>
    <t>Type</t>
  </si>
  <si>
    <t>Healed</t>
  </si>
  <si>
    <t>Static</t>
  </si>
  <si>
    <t>Deteriorating</t>
  </si>
  <si>
    <t>Improving</t>
  </si>
  <si>
    <t>Progress</t>
  </si>
  <si>
    <t>Referral   TVN/DN/Diabetes</t>
  </si>
  <si>
    <t>Safeguarding</t>
  </si>
  <si>
    <t>Required</t>
  </si>
  <si>
    <t>Date Sent</t>
  </si>
  <si>
    <t>CQC</t>
  </si>
  <si>
    <t>Date wound occurred</t>
  </si>
  <si>
    <t>Room</t>
  </si>
  <si>
    <t xml:space="preserve"> Turns, Equipment, Creams, Diet?</t>
  </si>
  <si>
    <t xml:space="preserve">Management </t>
  </si>
  <si>
    <t>Grade of wound</t>
  </si>
  <si>
    <t>Ungraded</t>
  </si>
  <si>
    <t>Yes</t>
  </si>
  <si>
    <t>Wound Tracker Report: (Enter quarter)</t>
  </si>
  <si>
    <t>Comments:</t>
  </si>
  <si>
    <t>Wounds Tracker</t>
  </si>
  <si>
    <t>Save blank template first and then commence a wound tracker to review Monthly or Quarterly. Print out report on 2nd tab and file in your clinical governance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</si>
</sst>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Wounds by Grade</a:t>
            </a:r>
          </a:p>
        </c:rich>
      </c:tx>
      <c:layout>
        <c:manualLayout>
          <c:xMode val="edge"/>
          <c:yMode val="edge"/>
          <c:x val="0.30152754199332882"/>
          <c:y val="2.3346303501945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'Wound Report'!$B$3:$B$7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Ungraded</c:v>
                </c:pt>
              </c:strCache>
            </c:strRef>
          </c:cat>
          <c:val>
            <c:numRef>
              <c:f>'Wound Report'!$C$3:$C$7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4-1443-91D6-27AD402AAB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Where Wound was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'Wound Report'!$B$9:$B$10</c:f>
              <c:strCache>
                <c:ptCount val="2"/>
                <c:pt idx="0">
                  <c:v>In Home</c:v>
                </c:pt>
                <c:pt idx="1">
                  <c:v>Outside of home</c:v>
                </c:pt>
              </c:strCache>
            </c:strRef>
          </c:cat>
          <c:val>
            <c:numRef>
              <c:f>'Wound Report'!$C$9:$C$10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0-004A-A3E5-0C41837CDC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CQC Notified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'Wound Report'!$B$17:$B$18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'Wound Report'!$C$17:$C$18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B-0F47-AC33-7D4B417D01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Safeguarding Referral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'Wound Report'!$B$19:$B$20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'Wound Report'!$C$19:$C$20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2-E24F-8ED4-936BCF6FA29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Type of Wound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E1-C047-B078-6E23198EAE6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E1-C047-B078-6E23198EAE6E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E1-C047-B078-6E23198EAE6E}"/>
              </c:ext>
            </c:extLst>
          </c:dPt>
          <c:dLbls>
            <c:delete val="1"/>
          </c:dLbls>
          <c:cat>
            <c:strRef>
              <c:f>'Wound Report'!$B$12:$B$15</c:f>
              <c:strCache>
                <c:ptCount val="4"/>
                <c:pt idx="0">
                  <c:v>Skin Tear</c:v>
                </c:pt>
                <c:pt idx="1">
                  <c:v>Pressure Ulcer</c:v>
                </c:pt>
                <c:pt idx="2">
                  <c:v>Moisture Lesion</c:v>
                </c:pt>
                <c:pt idx="3">
                  <c:v>Other</c:v>
                </c:pt>
              </c:strCache>
            </c:strRef>
          </c:cat>
          <c:val>
            <c:numRef>
              <c:f>'Wound Report'!$C$12:$C$15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1-C047-B078-6E23198EAE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9261776"/>
        <c:axId val="439263456"/>
      </c:barChart>
      <c:catAx>
        <c:axId val="4392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63456"/>
        <c:crosses val="autoZero"/>
        <c:auto val="1"/>
        <c:lblAlgn val="ctr"/>
        <c:lblOffset val="100"/>
        <c:noMultiLvlLbl val="0"/>
      </c:catAx>
      <c:valAx>
        <c:axId val="439263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92617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'Wound Report'!$B$23:$B$26</c:f>
              <c:strCache>
                <c:ptCount val="4"/>
                <c:pt idx="0">
                  <c:v>Healed</c:v>
                </c:pt>
                <c:pt idx="1">
                  <c:v>Static</c:v>
                </c:pt>
                <c:pt idx="2">
                  <c:v>Deteriorating</c:v>
                </c:pt>
                <c:pt idx="3">
                  <c:v>Improving</c:v>
                </c:pt>
              </c:strCache>
            </c:strRef>
          </c:cat>
          <c:val>
            <c:numRef>
              <c:f>'Wound Report'!$C$23:$C$26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8-F340-83B1-FF828F8D415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66677599"/>
        <c:axId val="1056915663"/>
      </c:barChart>
      <c:catAx>
        <c:axId val="106667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915663"/>
        <c:crosses val="autoZero"/>
        <c:auto val="1"/>
        <c:lblAlgn val="ctr"/>
        <c:lblOffset val="100"/>
        <c:noMultiLvlLbl val="0"/>
      </c:catAx>
      <c:valAx>
        <c:axId val="10569156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6677599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146050</xdr:colOff>
      <xdr:row>1</xdr:row>
      <xdr:rowOff>63500</xdr:rowOff>
    </xdr:from>
    <xdr:to>
      <xdr:col>10</xdr:col>
      <xdr:colOff>1054100</xdr:colOff>
      <xdr:row>14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528542-479B-FF4C-861C-8BB59D632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165100</xdr:colOff>
      <xdr:row>15</xdr:row>
      <xdr:rowOff>25400</xdr:rowOff>
    </xdr:from>
    <xdr:to>
      <xdr:col>10</xdr:col>
      <xdr:colOff>1041400</xdr:colOff>
      <xdr:row>28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318DB3-BE24-034A-8B32-65D8BAD4E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215900</xdr:colOff>
      <xdr:row>29</xdr:row>
      <xdr:rowOff>114300</xdr:rowOff>
    </xdr:from>
    <xdr:to>
      <xdr:col>7</xdr:col>
      <xdr:colOff>482600</xdr:colOff>
      <xdr:row>43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8D0ADB-2DC8-144A-8325-9F56E9CDA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609600</xdr:colOff>
      <xdr:row>29</xdr:row>
      <xdr:rowOff>114300</xdr:rowOff>
    </xdr:from>
    <xdr:to>
      <xdr:col>10</xdr:col>
      <xdr:colOff>1028700</xdr:colOff>
      <xdr:row>43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FD6B75-BED3-B348-AB21-3DFACC136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177800</xdr:colOff>
      <xdr:row>46</xdr:row>
      <xdr:rowOff>88900</xdr:rowOff>
    </xdr:from>
    <xdr:to>
      <xdr:col>10</xdr:col>
      <xdr:colOff>1016000</xdr:colOff>
      <xdr:row>62</xdr:row>
      <xdr:rowOff>190500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743A8D8-433C-D543-9B4F-CD3E37DEB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165100</xdr:colOff>
      <xdr:row>63</xdr:row>
      <xdr:rowOff>139700</xdr:rowOff>
    </xdr:from>
    <xdr:to>
      <xdr:col>10</xdr:col>
      <xdr:colOff>1041400</xdr:colOff>
      <xdr:row>81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5BB5F7-E07A-4947-B9C2-6AB1B1E8C7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215900</xdr:colOff>
      <xdr:row>82</xdr:row>
      <xdr:rowOff>139700</xdr:rowOff>
    </xdr:from>
    <xdr:to>
      <xdr:col>10</xdr:col>
      <xdr:colOff>1016000</xdr:colOff>
      <xdr:row>92</xdr:row>
      <xdr:rowOff>127000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3D2B16E-D01B-854A-AA4D-7D09FC049CC5}"/>
            </a:ext>
          </a:extLst>
        </xdr:cNvPr>
        <xdr:cNvSpPr/>
      </xdr:nvSpPr>
      <xdr:spPr>
        <a:xfrm>
          <a:off x="3759200" y="17399000"/>
          <a:ext cx="5753100" cy="20193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3A38-A6D7-6C47-AEB3-FB2DCF2070F0}">
  <dimension ref="A1:M50"/>
  <sheetViews>
    <sheetView tabSelected="1" workbookViewId="0">
      <selection activeCell="G12" sqref="G12"/>
    </sheetView>
  </sheetViews>
  <sheetFormatPr baseColWidth="10" defaultRowHeight="16" x14ac:dyDescent="0.2"/>
  <cols>
    <col min="1" max="1" width="7.83203125" customWidth="1"/>
    <col min="3" max="7" width="16.6640625" customWidth="1"/>
    <col min="8" max="8" width="15.83203125" customWidth="1"/>
    <col min="9" max="12" width="9.6640625" customWidth="1"/>
    <col min="13" max="13" width="25.5" customWidth="1"/>
  </cols>
  <sheetData>
    <row r="1" spans="1:13" ht="41" customHeight="1" x14ac:dyDescent="0.2">
      <c r="A1" s="10" t="s">
        <v>30</v>
      </c>
      <c r="B1" s="10"/>
      <c r="C1" s="10"/>
      <c r="D1" s="11" t="s">
        <v>31</v>
      </c>
      <c r="E1" s="11"/>
      <c r="F1" s="11"/>
      <c r="G1" s="11"/>
      <c r="H1" s="11"/>
      <c r="I1" s="8" t="s">
        <v>17</v>
      </c>
      <c r="J1" s="8"/>
      <c r="K1" s="8" t="s">
        <v>20</v>
      </c>
      <c r="L1" s="8"/>
      <c r="M1" s="1" t="s">
        <v>24</v>
      </c>
    </row>
    <row r="2" spans="1:13" ht="55" customHeight="1" x14ac:dyDescent="0.2">
      <c r="A2" s="1" t="s">
        <v>22</v>
      </c>
      <c r="B2" s="2" t="s">
        <v>21</v>
      </c>
      <c r="C2" s="1" t="s">
        <v>0</v>
      </c>
      <c r="D2" s="1" t="s">
        <v>25</v>
      </c>
      <c r="E2" s="1" t="s">
        <v>10</v>
      </c>
      <c r="F2" s="2" t="s">
        <v>5</v>
      </c>
      <c r="G2" s="1" t="s">
        <v>15</v>
      </c>
      <c r="H2" s="2" t="s">
        <v>16</v>
      </c>
      <c r="I2" s="1" t="s">
        <v>18</v>
      </c>
      <c r="J2" s="2" t="s">
        <v>19</v>
      </c>
      <c r="K2" s="1" t="s">
        <v>18</v>
      </c>
      <c r="L2" s="2" t="s">
        <v>19</v>
      </c>
      <c r="M2" s="2" t="s">
        <v>23</v>
      </c>
    </row>
    <row r="3" spans="1:13" x14ac:dyDescent="0.2">
      <c r="A3" s="3"/>
      <c r="B3" s="5"/>
      <c r="C3" s="3"/>
      <c r="D3" s="3"/>
      <c r="E3" s="3"/>
      <c r="F3" s="4"/>
      <c r="G3" s="3"/>
      <c r="H3" s="3"/>
      <c r="I3" s="3"/>
      <c r="J3" s="3"/>
      <c r="K3" s="3"/>
      <c r="L3" s="3"/>
      <c r="M3" s="3"/>
    </row>
    <row r="4" spans="1:13" x14ac:dyDescent="0.2">
      <c r="A4" s="3"/>
      <c r="B4" s="5"/>
      <c r="C4" s="3"/>
      <c r="D4" s="3"/>
      <c r="E4" s="3"/>
      <c r="F4" s="4"/>
      <c r="G4" s="3"/>
      <c r="H4" s="3"/>
      <c r="I4" s="3"/>
      <c r="J4" s="3"/>
      <c r="K4" s="3"/>
      <c r="L4" s="3"/>
      <c r="M4" s="3"/>
    </row>
    <row r="5" spans="1:13" x14ac:dyDescent="0.2">
      <c r="A5" s="3"/>
      <c r="B5" s="5"/>
      <c r="C5" s="3"/>
      <c r="D5" s="3"/>
      <c r="E5" s="3"/>
      <c r="F5" s="4"/>
      <c r="G5" s="3"/>
      <c r="H5" s="3"/>
      <c r="I5" s="3"/>
      <c r="J5" s="3"/>
      <c r="K5" s="3"/>
      <c r="L5" s="3"/>
      <c r="M5" s="3"/>
    </row>
    <row r="6" spans="1:13" x14ac:dyDescent="0.2">
      <c r="A6" s="3"/>
      <c r="B6" s="5"/>
      <c r="C6" s="3"/>
      <c r="D6" s="3"/>
      <c r="E6" s="3"/>
      <c r="F6" s="4"/>
      <c r="G6" s="3"/>
      <c r="H6" s="3"/>
      <c r="I6" s="3"/>
      <c r="J6" s="3"/>
      <c r="K6" s="3"/>
      <c r="L6" s="3"/>
      <c r="M6" s="3"/>
    </row>
    <row r="7" spans="1:13" x14ac:dyDescent="0.2">
      <c r="A7" s="3"/>
      <c r="B7" s="5"/>
      <c r="C7" s="3"/>
      <c r="D7" s="3"/>
      <c r="E7" s="3"/>
      <c r="F7" s="4"/>
      <c r="G7" s="3"/>
      <c r="H7" s="3"/>
      <c r="I7" s="3"/>
      <c r="J7" s="3"/>
      <c r="K7" s="3"/>
      <c r="L7" s="3"/>
      <c r="M7" s="3"/>
    </row>
    <row r="8" spans="1:13" x14ac:dyDescent="0.2">
      <c r="A8" s="3"/>
      <c r="B8" s="5"/>
      <c r="C8" s="3"/>
      <c r="D8" s="3"/>
      <c r="E8" s="3"/>
      <c r="F8" s="4"/>
      <c r="G8" s="3"/>
      <c r="H8" s="3"/>
      <c r="I8" s="3"/>
      <c r="J8" s="3"/>
      <c r="K8" s="3"/>
      <c r="L8" s="3"/>
      <c r="M8" s="3"/>
    </row>
    <row r="9" spans="1:13" x14ac:dyDescent="0.2">
      <c r="A9" s="3"/>
      <c r="B9" s="5"/>
      <c r="C9" s="3"/>
      <c r="D9" s="3"/>
      <c r="E9" s="3"/>
      <c r="F9" s="4"/>
      <c r="G9" s="3"/>
      <c r="H9" s="3"/>
      <c r="I9" s="3"/>
      <c r="J9" s="3"/>
      <c r="K9" s="3"/>
      <c r="L9" s="3"/>
      <c r="M9" s="3"/>
    </row>
    <row r="10" spans="1:13" x14ac:dyDescent="0.2">
      <c r="A10" s="3"/>
      <c r="B10" s="5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</row>
    <row r="11" spans="1:13" x14ac:dyDescent="0.2">
      <c r="A11" s="3"/>
      <c r="B11" s="5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</row>
    <row r="12" spans="1:13" x14ac:dyDescent="0.2">
      <c r="A12" s="3"/>
      <c r="B12" s="5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</row>
    <row r="13" spans="1:13" x14ac:dyDescent="0.2">
      <c r="A13" s="3"/>
      <c r="B13" s="5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5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</row>
    <row r="15" spans="1:13" x14ac:dyDescent="0.2">
      <c r="A15" s="3"/>
      <c r="B15" s="5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</row>
    <row r="16" spans="1:13" x14ac:dyDescent="0.2">
      <c r="A16" s="3"/>
      <c r="B16" s="5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5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</row>
    <row r="18" spans="1:13" x14ac:dyDescent="0.2">
      <c r="A18" s="3"/>
      <c r="B18" s="5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</row>
    <row r="19" spans="1:13" x14ac:dyDescent="0.2">
      <c r="A19" s="3"/>
      <c r="B19" s="5"/>
      <c r="C19" s="3"/>
      <c r="D19" s="3"/>
      <c r="E19" s="3"/>
      <c r="F19" s="4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5"/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5"/>
      <c r="C21" s="3"/>
      <c r="D21" s="3"/>
      <c r="E21" s="3"/>
      <c r="F21" s="4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5"/>
      <c r="C22" s="3"/>
      <c r="D22" s="3"/>
      <c r="E22" s="3"/>
      <c r="F22" s="4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5"/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5"/>
      <c r="C24" s="3"/>
      <c r="D24" s="3"/>
      <c r="E24" s="3"/>
      <c r="F24" s="4"/>
      <c r="G24" s="3"/>
      <c r="H24" s="3"/>
      <c r="I24" s="3"/>
      <c r="J24" s="3"/>
      <c r="K24" s="3"/>
      <c r="L24" s="3"/>
      <c r="M24" s="3"/>
    </row>
    <row r="25" spans="1:13" x14ac:dyDescent="0.2">
      <c r="A25" s="3"/>
      <c r="B25" s="5"/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5"/>
      <c r="C26" s="3"/>
      <c r="D26" s="3"/>
      <c r="E26" s="3"/>
      <c r="F26" s="4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5"/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5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5"/>
      <c r="C29" s="3"/>
      <c r="D29" s="3"/>
      <c r="E29" s="3"/>
      <c r="F29" s="4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5"/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</row>
    <row r="31" spans="1:13" x14ac:dyDescent="0.2">
      <c r="A31" s="3"/>
      <c r="B31" s="5"/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5"/>
      <c r="C32" s="3"/>
      <c r="D32" s="3"/>
      <c r="E32" s="3"/>
      <c r="F32" s="4"/>
      <c r="G32" s="3"/>
      <c r="H32" s="3"/>
      <c r="I32" s="3"/>
      <c r="J32" s="3"/>
      <c r="K32" s="3"/>
      <c r="L32" s="3"/>
      <c r="M32" s="3"/>
    </row>
    <row r="33" spans="1:13" x14ac:dyDescent="0.2">
      <c r="A33" s="3"/>
      <c r="B33" s="5"/>
      <c r="C33" s="3"/>
      <c r="D33" s="3"/>
      <c r="E33" s="3"/>
      <c r="F33" s="4"/>
      <c r="G33" s="3"/>
      <c r="H33" s="3"/>
      <c r="I33" s="3"/>
      <c r="J33" s="3"/>
      <c r="K33" s="3"/>
      <c r="L33" s="3"/>
      <c r="M33" s="3"/>
    </row>
    <row r="34" spans="1:13" x14ac:dyDescent="0.2">
      <c r="A34" s="3"/>
      <c r="B34" s="5"/>
      <c r="C34" s="3"/>
      <c r="D34" s="3"/>
      <c r="E34" s="3"/>
      <c r="F34" s="4"/>
      <c r="G34" s="3"/>
      <c r="H34" s="3"/>
      <c r="I34" s="3"/>
      <c r="J34" s="3"/>
      <c r="K34" s="3"/>
      <c r="L34" s="3"/>
      <c r="M34" s="3"/>
    </row>
    <row r="35" spans="1:13" x14ac:dyDescent="0.2">
      <c r="A35" s="3"/>
      <c r="B35" s="5"/>
      <c r="C35" s="3"/>
      <c r="D35" s="3"/>
      <c r="E35" s="3"/>
      <c r="F35" s="4"/>
      <c r="G35" s="3"/>
      <c r="H35" s="3"/>
      <c r="I35" s="3"/>
      <c r="J35" s="3"/>
      <c r="K35" s="3"/>
      <c r="L35" s="3"/>
      <c r="M35" s="3"/>
    </row>
    <row r="36" spans="1:13" x14ac:dyDescent="0.2">
      <c r="A36" s="3"/>
      <c r="B36" s="5"/>
      <c r="C36" s="3"/>
      <c r="D36" s="3"/>
      <c r="E36" s="3"/>
      <c r="F36" s="4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5"/>
      <c r="C37" s="3"/>
      <c r="D37" s="3"/>
      <c r="E37" s="3"/>
      <c r="F37" s="4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5"/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5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5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5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5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5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5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5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5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5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5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5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5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</row>
  </sheetData>
  <mergeCells count="4">
    <mergeCell ref="I1:J1"/>
    <mergeCell ref="K1:L1"/>
    <mergeCell ref="A1:C1"/>
    <mergeCell ref="D1:H1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308FBF2-096C-2144-A0E8-28E9A3230EFF}">
          <x14:formula1>
            <xm:f>'Wound Report'!$B$12:$B$15</xm:f>
          </x14:formula1>
          <xm:sqref>E3:E50</xm:sqref>
        </x14:dataValidation>
        <x14:dataValidation type="list" allowBlank="1" showInputMessage="1" showErrorMessage="1" xr:uid="{5941972A-85DF-9F40-A409-FEC75337C92F}">
          <x14:formula1>
            <xm:f>'Wound Report'!$B$9:$B$10</xm:f>
          </x14:formula1>
          <xm:sqref>F3:F50</xm:sqref>
        </x14:dataValidation>
        <x14:dataValidation type="list" allowBlank="1" showInputMessage="1" showErrorMessage="1" xr:uid="{B228CDED-A5E8-A748-A76E-9A6E69045372}">
          <x14:formula1>
            <xm:f>'Wound Report'!$B$17:$B$18</xm:f>
          </x14:formula1>
          <xm:sqref>I3:I50 K3:K50</xm:sqref>
        </x14:dataValidation>
        <x14:dataValidation type="list" allowBlank="1" showInputMessage="1" showErrorMessage="1" xr:uid="{5EC3144C-0235-5040-A905-5E8E86724A36}">
          <x14:formula1>
            <xm:f>'Wound Report'!$B$3:$B$7</xm:f>
          </x14:formula1>
          <xm:sqref>D3:D50</xm:sqref>
        </x14:dataValidation>
        <x14:dataValidation type="list" allowBlank="1" showInputMessage="1" showErrorMessage="1" xr:uid="{C7A72C7B-1297-0F4B-BA0B-F14B55DE580C}">
          <x14:formula1>
            <xm:f>'Wound Report'!$B$23:$B$26</xm:f>
          </x14:formula1>
          <xm:sqref>G3:G50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0FDD-3B6D-2B4B-9954-7C2C0F5E37C4}">
  <dimension ref="A1:K84"/>
  <sheetViews>
    <sheetView workbookViewId="0">
      <selection activeCell="L8" sqref="L8"/>
    </sheetView>
  </sheetViews>
  <sheetFormatPr baseColWidth="10" defaultRowHeight="16" x14ac:dyDescent="0.2"/>
  <cols>
    <col min="2" max="2" width="14" style="6" customWidth="1"/>
    <col min="11" max="11" width="15.5" customWidth="1"/>
  </cols>
  <sheetData>
    <row r="1" spans="2:11" ht="44" customHeight="1" x14ac:dyDescent="0.2">
      <c r="E1" s="9" t="s">
        <v>28</v>
      </c>
      <c r="F1" s="9"/>
      <c r="G1" s="9"/>
      <c r="H1" s="9"/>
      <c r="I1" s="9"/>
      <c r="J1" s="9"/>
      <c r="K1" s="9"/>
    </row>
    <row r="3" spans="2:11" x14ac:dyDescent="0.2">
      <c r="B3" s="6">
        <v>1</v>
      </c>
      <c r="C3">
        <f>COUNTIF('Wound Tracker'!D3:D50, "1")</f>
        <v>0</v>
      </c>
    </row>
    <row r="4" spans="2:11" x14ac:dyDescent="0.2">
      <c r="B4" s="6">
        <v>2</v>
      </c>
      <c r="C4">
        <f>COUNTIF('Wound Tracker'!D3:D51, "2")</f>
        <v>0</v>
      </c>
    </row>
    <row r="5" spans="2:11" x14ac:dyDescent="0.2">
      <c r="B5" s="6">
        <v>3</v>
      </c>
      <c r="C5">
        <f>COUNTIF('Wound Tracker'!D3:D52, "3")</f>
        <v>0</v>
      </c>
    </row>
    <row r="6" spans="2:11" x14ac:dyDescent="0.2">
      <c r="B6" s="6">
        <v>4</v>
      </c>
      <c r="C6">
        <f>COUNTIF('Wound Tracker'!D3:D53, "4")</f>
        <v>0</v>
      </c>
    </row>
    <row r="7" spans="2:11" x14ac:dyDescent="0.2">
      <c r="B7" s="6" t="s">
        <v>26</v>
      </c>
      <c r="C7">
        <f>COUNTIF('Wound Tracker'!D3:D54, "Ungraded")</f>
        <v>0</v>
      </c>
    </row>
    <row r="9" spans="2:11" ht="17" x14ac:dyDescent="0.2">
      <c r="B9" s="7" t="s">
        <v>3</v>
      </c>
      <c r="C9">
        <f>COUNTIF('Wound Tracker'!F3:F51, "In Home")</f>
        <v>0</v>
      </c>
    </row>
    <row r="10" spans="2:11" ht="34" x14ac:dyDescent="0.2">
      <c r="B10" s="7" t="s">
        <v>4</v>
      </c>
      <c r="C10">
        <f>COUNTIF('Wound Tracker'!F3:F52, "Outside of Home")</f>
        <v>0</v>
      </c>
    </row>
    <row r="12" spans="2:11" x14ac:dyDescent="0.2">
      <c r="B12" s="6" t="s">
        <v>6</v>
      </c>
      <c r="C12">
        <f>COUNTIF('Wound Tracker'!$E3:$E50, "Skin Tear")</f>
        <v>0</v>
      </c>
    </row>
    <row r="13" spans="2:11" x14ac:dyDescent="0.2">
      <c r="B13" s="6" t="s">
        <v>7</v>
      </c>
      <c r="C13">
        <f>COUNTIF('Wound Tracker'!E3:E51, "Pressure Ulcer")</f>
        <v>0</v>
      </c>
    </row>
    <row r="14" spans="2:11" x14ac:dyDescent="0.2">
      <c r="B14" s="6" t="s">
        <v>8</v>
      </c>
      <c r="C14">
        <f>COUNTIF('Wound Tracker'!E3:E50, "Moisture Lesion")</f>
        <v>0</v>
      </c>
    </row>
    <row r="15" spans="2:11" x14ac:dyDescent="0.2">
      <c r="B15" s="6" t="s">
        <v>9</v>
      </c>
      <c r="C15">
        <f>COUNTIF('Wound Tracker'!E3:E50, "Other")</f>
        <v>0</v>
      </c>
    </row>
    <row r="17" spans="1:3" x14ac:dyDescent="0.2">
      <c r="A17" t="s">
        <v>20</v>
      </c>
      <c r="B17" s="6" t="s">
        <v>27</v>
      </c>
      <c r="C17">
        <f>COUNTIF('Wound Tracker'!K3:K52, "Yes")</f>
        <v>0</v>
      </c>
    </row>
    <row r="18" spans="1:3" x14ac:dyDescent="0.2">
      <c r="B18" s="6" t="s">
        <v>2</v>
      </c>
      <c r="C18">
        <f>COUNTIF('Wound Tracker'!$K3:$K51, "No")</f>
        <v>0</v>
      </c>
    </row>
    <row r="19" spans="1:3" x14ac:dyDescent="0.2">
      <c r="A19" t="s">
        <v>17</v>
      </c>
      <c r="B19" s="6" t="s">
        <v>1</v>
      </c>
      <c r="C19">
        <f>COUNTIF('Wound Tracker'!I3:I50, "Yes")</f>
        <v>0</v>
      </c>
    </row>
    <row r="20" spans="1:3" x14ac:dyDescent="0.2">
      <c r="B20" s="6" t="s">
        <v>2</v>
      </c>
      <c r="C20">
        <f>COUNTIF('Wound Tracker'!$I3:$I50, "No")</f>
        <v>0</v>
      </c>
    </row>
    <row r="23" spans="1:3" x14ac:dyDescent="0.2">
      <c r="B23" s="6" t="s">
        <v>11</v>
      </c>
      <c r="C23">
        <f>COUNTIF('Wound Tracker'!G3:G50, "Healed")</f>
        <v>0</v>
      </c>
    </row>
    <row r="24" spans="1:3" x14ac:dyDescent="0.2">
      <c r="B24" s="6" t="s">
        <v>12</v>
      </c>
      <c r="C24">
        <f>COUNTIF('Wound Tracker'!G3:G50, "Static")</f>
        <v>0</v>
      </c>
    </row>
    <row r="25" spans="1:3" x14ac:dyDescent="0.2">
      <c r="B25" s="6" t="s">
        <v>13</v>
      </c>
      <c r="C25">
        <f>COUNTIF('Wound Tracker'!G3:G50, "Deteriorating")</f>
        <v>0</v>
      </c>
    </row>
    <row r="26" spans="1:3" x14ac:dyDescent="0.2">
      <c r="B26" s="6" t="s">
        <v>14</v>
      </c>
      <c r="C26">
        <f>COUNTIF('Wound Tracker'!G3:G50, "Improving")</f>
        <v>0</v>
      </c>
    </row>
    <row r="84" spans="6:6" x14ac:dyDescent="0.2">
      <c r="F84" t="s">
        <v>29</v>
      </c>
    </row>
  </sheetData>
  <mergeCells count="1">
    <mergeCell ref="E1:K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Wound Tracker</vt:lpstr>
      <vt:lpstr>Wound Report</vt:lpstr>
      <vt:lpstr>'Wound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2022-02-10T13:55:07Z</dcterms:created>
  <dcterms:modified xsi:type="dcterms:W3CDTF">2022-02-23T14:44:36Z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c5cf3e9-e8fc-4e4f-869e-f25a19fdd432_Enabled">
    <vt:lpwstr>true</vt:lpwstr>
  </property>
  <property fmtid="{D5CDD505-2E9C-101B-9397-08002B2CF9AE}" pid="3" name="MSIP_Label_cc5cf3e9-e8fc-4e4f-869e-f25a19fdd432_SetDate">
    <vt:lpwstr>2022-02-10T13:55:07Z</vt:lpwstr>
  </property>
  <property fmtid="{D5CDD505-2E9C-101B-9397-08002B2CF9AE}" pid="4" name="MSIP_Label_cc5cf3e9-e8fc-4e4f-869e-f25a19fdd432_Method">
    <vt:lpwstr>Standard</vt:lpwstr>
  </property>
  <property fmtid="{D5CDD505-2E9C-101B-9397-08002B2CF9AE}" pid="5" name="MSIP_Label_cc5cf3e9-e8fc-4e4f-869e-f25a19fdd432_Name">
    <vt:lpwstr>Official - Public</vt:lpwstr>
  </property>
  <property fmtid="{D5CDD505-2E9C-101B-9397-08002B2CF9AE}" pid="6" name="MSIP_Label_cc5cf3e9-e8fc-4e4f-869e-f25a19fdd432_SiteId">
    <vt:lpwstr>d96ab1f6-e660-4d50-9ecf-5a0af2121797</vt:lpwstr>
  </property>
  <property fmtid="{D5CDD505-2E9C-101B-9397-08002B2CF9AE}" pid="7" name="MSIP_Label_cc5cf3e9-e8fc-4e4f-869e-f25a19fdd432_ActionId">
    <vt:lpwstr>9c8c08d4-1fa8-4c99-a767-7ec8545e6900</vt:lpwstr>
  </property>
  <property fmtid="{D5CDD505-2E9C-101B-9397-08002B2CF9AE}" pid="8" name="MSIP_Label_cc5cf3e9-e8fc-4e4f-869e-f25a19fdd432_ContentBits">
    <vt:lpwstr>0</vt:lpwstr>
  </property>
</Properties>
</file>